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45" i="1" l="1"/>
  <c r="C45" i="1"/>
  <c r="E43" i="1"/>
  <c r="E45" i="1" s="1"/>
  <c r="C35" i="1"/>
  <c r="C37" i="1" s="1"/>
  <c r="C47" i="1" s="1"/>
  <c r="D35" i="1"/>
  <c r="D37" i="1" s="1"/>
  <c r="D47" i="1" s="1"/>
  <c r="E35" i="1"/>
  <c r="E23" i="1"/>
  <c r="D17" i="1"/>
  <c r="E17" i="1"/>
  <c r="C13" i="1"/>
  <c r="C19" i="1" s="1"/>
  <c r="C46" i="1" s="1"/>
  <c r="D13" i="1"/>
  <c r="E13" i="1"/>
  <c r="E37" i="1" l="1"/>
  <c r="E47" i="1" s="1"/>
  <c r="D19" i="1"/>
  <c r="D46" i="1" s="1"/>
  <c r="E19" i="1"/>
  <c r="E46" i="1" s="1"/>
</calcChain>
</file>

<file path=xl/sharedStrings.xml><?xml version="1.0" encoding="utf-8"?>
<sst xmlns="http://schemas.openxmlformats.org/spreadsheetml/2006/main" count="86" uniqueCount="68">
  <si>
    <t>rozpočt.</t>
  </si>
  <si>
    <t xml:space="preserve">Příjmy : </t>
  </si>
  <si>
    <t>skutečné plnění</t>
  </si>
  <si>
    <t>skladba</t>
  </si>
  <si>
    <t xml:space="preserve">v tis. </t>
  </si>
  <si>
    <t>v Kč</t>
  </si>
  <si>
    <t xml:space="preserve">Neinvestiční  přijaté transfery od obcí </t>
  </si>
  <si>
    <t>Převody z rozpočtových účtů</t>
  </si>
  <si>
    <t xml:space="preserve">Celkem : </t>
  </si>
  <si>
    <t xml:space="preserve">Ostatní činnosti </t>
  </si>
  <si>
    <t>6409/2141</t>
  </si>
  <si>
    <t>příjmy z úroků</t>
  </si>
  <si>
    <t xml:space="preserve">Příjmy celkem : </t>
  </si>
  <si>
    <t xml:space="preserve">Výdaje : </t>
  </si>
  <si>
    <t>uprav. rozpočet</t>
  </si>
  <si>
    <t>6330/5345</t>
  </si>
  <si>
    <t>Převody vlastním rozpočtovým účtům</t>
  </si>
  <si>
    <t>Ostatní činnosti</t>
  </si>
  <si>
    <t>6409/5021</t>
  </si>
  <si>
    <t xml:space="preserve">ostatní osobní výdaje </t>
  </si>
  <si>
    <t>6409/5139</t>
  </si>
  <si>
    <t>nákup materiálu</t>
  </si>
  <si>
    <t>6409/5161</t>
  </si>
  <si>
    <t>služby pošt</t>
  </si>
  <si>
    <t>6409/5163</t>
  </si>
  <si>
    <t>služby peněžních ústavů</t>
  </si>
  <si>
    <t>6409/5169</t>
  </si>
  <si>
    <t>nákup služeb</t>
  </si>
  <si>
    <t>6409/5173</t>
  </si>
  <si>
    <t>cestovné</t>
  </si>
  <si>
    <t>6409/5175</t>
  </si>
  <si>
    <t>pohoštění</t>
  </si>
  <si>
    <t>ostatní neinvestiční transfery nezisk.org.</t>
  </si>
  <si>
    <t>6409/5901</t>
  </si>
  <si>
    <t>nespecifikované rezervy</t>
  </si>
  <si>
    <t xml:space="preserve">Výdaje celkem : </t>
  </si>
  <si>
    <t xml:space="preserve">Financování : </t>
  </si>
  <si>
    <t>Změna stavu na bankovních účtech :</t>
  </si>
  <si>
    <t xml:space="preserve">Financování celkem   : </t>
  </si>
  <si>
    <t xml:space="preserve">2 ) Přehled majetku, pohledávek a závazků. </t>
  </si>
  <si>
    <t>účet</t>
  </si>
  <si>
    <t>konečný stav - Kč</t>
  </si>
  <si>
    <t xml:space="preserve">Drobný dlouhodobý hmotný majetek </t>
  </si>
  <si>
    <t>028</t>
  </si>
  <si>
    <t>231</t>
  </si>
  <si>
    <t>Dodavatelé</t>
  </si>
  <si>
    <t xml:space="preserve">3) Zpráva o výsledku přezkoumání hospodaření obce </t>
  </si>
  <si>
    <t>hospodaření územních samosprávných celků a dobrovolných svazků obcí Moravskoslezským krajem.</t>
  </si>
  <si>
    <t>Plné znění zprávy o provedeném přezkoumání hospodaření SOPM je přílohou k závěrečnému účtu.</t>
  </si>
  <si>
    <t>Ing. Dana Nováková</t>
  </si>
  <si>
    <t>předsedkyně SOPM</t>
  </si>
  <si>
    <t xml:space="preserve">Vyvěšeno dne :  </t>
  </si>
  <si>
    <t xml:space="preserve">Sejmuto dne :   </t>
  </si>
  <si>
    <t xml:space="preserve">jeho zveřejnění způsobem umožňující dálkový přístup . </t>
  </si>
  <si>
    <t>Závěr předané zprávy ze dne 23.4.2014 zní:</t>
  </si>
  <si>
    <t>1) Údaje o plnění příjmů a výdajů za rok 2013</t>
  </si>
  <si>
    <t>Při přezkoumání hospodaření svazku obcí za rok 2013 nebyly  zjištěny chyby a nedostatky.</t>
  </si>
  <si>
    <t>schv. rozpočet</t>
  </si>
  <si>
    <t xml:space="preserve">Základní běžný účet </t>
  </si>
  <si>
    <t xml:space="preserve">                Sdružení obcí povodí Morávky</t>
  </si>
  <si>
    <t xml:space="preserve">                  Závěrečný účet za rok 2013</t>
  </si>
  <si>
    <t>Hospodaření SOPM za rok 2013 bylo přezkoumáno v souladu se zákonem č. 420/2004 Sb., o přezkoumání</t>
  </si>
  <si>
    <t xml:space="preserve">                                      Dobrá 230, IČO : 68157631</t>
  </si>
  <si>
    <t xml:space="preserve">Podpis a razítko osoby, která potvrzuje vyvěšení a sejmutí závěrečného účtu za rok 2013  a současně </t>
  </si>
  <si>
    <t>6409/5229</t>
  </si>
  <si>
    <t xml:space="preserve">Komentář k účtu 321 - Dodavatelé : </t>
  </si>
  <si>
    <t>splatná 26.1.2014, na provoz projektu Mikroregion povodí Morávky za období 10-12/2013, ve výši 2 178,- Kč.</t>
  </si>
  <si>
    <t>Dodavatelská faktura its Beskydy, s.r.o., Wolkrova 1418, Frýdlant nad Ostravicí, vystavená 15.1.2014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</si>
</sst>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9"/>
      <name val="Book Antiqua"/>
      <family val="1"/>
      <charset val="238"/>
    </font>
    <font>
      <b/>
      <sz val="9"/>
      <name val="Book Antiqua"/>
      <family val="1"/>
      <charset val="238"/>
    </font>
    <font>
      <b/>
      <sz val="14"/>
      <name val="Book Antiqua"/>
      <family val="1"/>
      <charset val="238"/>
    </font>
    <font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10"/>
      <name val="Arial"/>
      <family val="2"/>
      <charset val="238"/>
    </font>
    <font>
      <b/>
      <sz val="11"/>
      <name val="Book Antiqua"/>
      <family val="1"/>
      <charset val="238"/>
    </font>
    <font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Book Antiqua"/>
      <family val="1"/>
      <charset val="238"/>
    </font>
    <font>
      <i/>
      <sz val="10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i/>
      <sz val="10"/>
      <color theme="1"/>
      <name val="Book Antiqua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1"/>
    <xf numFmtId="0" fontId="4" fillId="0" borderId="0" xfId="1" applyFont="1"/>
    <xf numFmtId="0" fontId="3" fillId="0" borderId="0" xfId="1" applyFont="1"/>
    <xf numFmtId="0" fontId="4" fillId="0" borderId="3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/>
    <xf numFmtId="4" fontId="3" fillId="0" borderId="6" xfId="1" applyNumberFormat="1" applyFont="1" applyBorder="1"/>
    <xf numFmtId="0" fontId="4" fillId="0" borderId="5" xfId="1" applyFont="1" applyBorder="1"/>
    <xf numFmtId="43" fontId="3" fillId="0" borderId="0" xfId="2" applyFont="1"/>
    <xf numFmtId="0" fontId="5" fillId="0" borderId="0" xfId="1" applyFont="1"/>
    <xf numFmtId="43" fontId="5" fillId="0" borderId="0" xfId="2" applyFont="1"/>
    <xf numFmtId="0" fontId="6" fillId="0" borderId="0" xfId="1" applyFont="1"/>
    <xf numFmtId="0" fontId="7" fillId="0" borderId="0" xfId="1" applyFont="1"/>
    <xf numFmtId="0" fontId="8" fillId="0" borderId="0" xfId="1" applyFont="1"/>
    <xf numFmtId="0" fontId="4" fillId="0" borderId="2" xfId="1" applyFont="1" applyBorder="1"/>
    <xf numFmtId="0" fontId="4" fillId="0" borderId="6" xfId="1" applyFont="1" applyBorder="1" applyAlignment="1">
      <alignment horizontal="center"/>
    </xf>
    <xf numFmtId="4" fontId="4" fillId="0" borderId="5" xfId="1" applyNumberFormat="1" applyFont="1" applyBorder="1"/>
    <xf numFmtId="4" fontId="4" fillId="0" borderId="6" xfId="1" applyNumberFormat="1" applyFont="1" applyBorder="1"/>
    <xf numFmtId="4" fontId="3" fillId="0" borderId="5" xfId="1" applyNumberFormat="1" applyFont="1" applyBorder="1"/>
    <xf numFmtId="4" fontId="9" fillId="0" borderId="8" xfId="1" applyNumberFormat="1" applyFont="1" applyBorder="1"/>
    <xf numFmtId="4" fontId="9" fillId="0" borderId="9" xfId="1" applyNumberFormat="1" applyFont="1" applyBorder="1"/>
    <xf numFmtId="0" fontId="9" fillId="0" borderId="0" xfId="1" applyFont="1" applyBorder="1"/>
    <xf numFmtId="4" fontId="9" fillId="0" borderId="0" xfId="1" applyNumberFormat="1" applyFont="1" applyBorder="1"/>
    <xf numFmtId="0" fontId="1" fillId="0" borderId="1" xfId="1" applyBorder="1"/>
    <xf numFmtId="0" fontId="1" fillId="0" borderId="4" xfId="1" applyBorder="1"/>
    <xf numFmtId="0" fontId="2" fillId="0" borderId="5" xfId="1" applyFont="1" applyBorder="1" applyAlignment="1">
      <alignment horizontal="center"/>
    </xf>
    <xf numFmtId="0" fontId="1" fillId="0" borderId="5" xfId="1" applyBorder="1"/>
    <xf numFmtId="0" fontId="1" fillId="0" borderId="6" xfId="1" applyBorder="1"/>
    <xf numFmtId="0" fontId="10" fillId="0" borderId="4" xfId="1" applyFont="1" applyBorder="1"/>
    <xf numFmtId="49" fontId="1" fillId="0" borderId="5" xfId="1" applyNumberFormat="1" applyBorder="1" applyAlignment="1">
      <alignment horizontal="center"/>
    </xf>
    <xf numFmtId="4" fontId="10" fillId="0" borderId="6" xfId="1" applyNumberFormat="1" applyFont="1" applyBorder="1"/>
    <xf numFmtId="0" fontId="1" fillId="0" borderId="5" xfId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3" fillId="0" borderId="5" xfId="1" applyFont="1" applyFill="1" applyBorder="1"/>
    <xf numFmtId="0" fontId="3" fillId="0" borderId="5" xfId="1" applyFont="1" applyBorder="1"/>
    <xf numFmtId="0" fontId="11" fillId="0" borderId="2" xfId="1" applyFont="1" applyBorder="1"/>
    <xf numFmtId="0" fontId="9" fillId="0" borderId="8" xfId="1" applyFont="1" applyBorder="1"/>
    <xf numFmtId="0" fontId="5" fillId="0" borderId="4" xfId="1" applyFont="1" applyBorder="1"/>
    <xf numFmtId="0" fontId="5" fillId="0" borderId="7" xfId="1" applyFont="1" applyBorder="1"/>
    <xf numFmtId="0" fontId="5" fillId="0" borderId="1" xfId="1" applyFont="1" applyBorder="1"/>
    <xf numFmtId="0" fontId="5" fillId="0" borderId="4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12" fillId="0" borderId="1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4" fontId="0" fillId="0" borderId="0" xfId="0" applyNumberFormat="1"/>
    <xf numFmtId="0" fontId="10" fillId="0" borderId="7" xfId="1" applyFont="1" applyBorder="1"/>
    <xf numFmtId="0" fontId="1" fillId="0" borderId="8" xfId="1" applyBorder="1" applyAlignment="1">
      <alignment horizontal="center"/>
    </xf>
    <xf numFmtId="4" fontId="10" fillId="0" borderId="9" xfId="1" applyNumberFormat="1" applyFont="1" applyBorder="1"/>
    <xf numFmtId="0" fontId="7" fillId="0" borderId="0" xfId="1" applyFont="1" applyAlignment="1">
      <alignment horizontal="left"/>
    </xf>
    <xf numFmtId="0" fontId="13" fillId="0" borderId="0" xfId="0" applyFont="1"/>
    <xf numFmtId="0" fontId="4" fillId="0" borderId="4" xfId="1" applyFont="1" applyBorder="1" applyAlignment="1">
      <alignment horizontal="center"/>
    </xf>
    <xf numFmtId="0" fontId="4" fillId="0" borderId="4" xfId="1" applyFont="1" applyBorder="1"/>
    <xf numFmtId="0" fontId="4" fillId="0" borderId="7" xfId="1" applyFont="1" applyBorder="1"/>
    <xf numFmtId="0" fontId="3" fillId="0" borderId="8" xfId="1" applyFont="1" applyBorder="1"/>
    <xf numFmtId="4" fontId="3" fillId="0" borderId="8" xfId="1" applyNumberFormat="1" applyFont="1" applyBorder="1"/>
    <xf numFmtId="4" fontId="3" fillId="0" borderId="9" xfId="1" applyNumberFormat="1" applyFont="1" applyBorder="1"/>
    <xf numFmtId="0" fontId="14" fillId="0" borderId="0" xfId="1" applyFont="1"/>
    <xf numFmtId="0" fontId="15" fillId="0" borderId="0" xfId="1" applyFont="1"/>
    <xf numFmtId="43" fontId="14" fillId="0" borderId="0" xfId="2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4" fillId="0" borderId="10" xfId="1" applyFont="1" applyBorder="1"/>
    <xf numFmtId="0" fontId="4" fillId="0" borderId="11" xfId="1" applyFont="1" applyBorder="1"/>
    <xf numFmtId="0" fontId="4" fillId="0" borderId="12" xfId="1" applyFont="1" applyBorder="1"/>
    <xf numFmtId="0" fontId="4" fillId="0" borderId="1" xfId="1" applyFont="1" applyBorder="1"/>
    <xf numFmtId="0" fontId="3" fillId="0" borderId="2" xfId="1" applyFont="1" applyBorder="1"/>
    <xf numFmtId="4" fontId="3" fillId="0" borderId="2" xfId="1" applyNumberFormat="1" applyFont="1" applyBorder="1"/>
    <xf numFmtId="4" fontId="3" fillId="0" borderId="3" xfId="1" applyNumberFormat="1" applyFont="1" applyBorder="1"/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workbookViewId="0">
      <selection activeCell="A33" sqref="A33"/>
    </sheetView>
  </sheetViews>
  <sheetFormatPr defaultRowHeight="15" x14ac:dyDescent="0.25"/>
  <cols>
    <col min="1" max="1" width="11" customWidth="1"/>
    <col min="2" max="2" width="34" customWidth="1"/>
    <col min="3" max="3" width="13.140625" customWidth="1"/>
    <col min="4" max="4" width="15" customWidth="1"/>
    <col min="5" max="5" width="13.7109375" customWidth="1"/>
  </cols>
  <sheetData>
    <row r="1" spans="1:5" ht="18.75" x14ac:dyDescent="0.3">
      <c r="A1" s="1"/>
      <c r="B1" s="53" t="s">
        <v>59</v>
      </c>
      <c r="C1" s="2"/>
      <c r="D1" s="2"/>
      <c r="E1" s="2"/>
    </row>
    <row r="2" spans="1:5" x14ac:dyDescent="0.25">
      <c r="A2" s="1"/>
      <c r="B2" s="54" t="s">
        <v>62</v>
      </c>
      <c r="C2" s="2"/>
      <c r="D2" s="2"/>
      <c r="E2" s="2"/>
    </row>
    <row r="3" spans="1:5" x14ac:dyDescent="0.25">
      <c r="A3" s="1"/>
      <c r="B3" s="54"/>
      <c r="C3" s="2"/>
      <c r="D3" s="2"/>
      <c r="E3" s="2"/>
    </row>
    <row r="4" spans="1:5" ht="18.75" x14ac:dyDescent="0.3">
      <c r="A4" s="1"/>
      <c r="B4" s="13" t="s">
        <v>60</v>
      </c>
      <c r="C4" s="14"/>
      <c r="D4" s="2"/>
      <c r="E4" s="2"/>
    </row>
    <row r="5" spans="1:5" ht="18.75" x14ac:dyDescent="0.3">
      <c r="A5" s="1"/>
      <c r="B5" s="13"/>
      <c r="C5" s="14"/>
      <c r="D5" s="2"/>
      <c r="E5" s="2"/>
    </row>
    <row r="6" spans="1:5" ht="15.75" x14ac:dyDescent="0.3">
      <c r="A6" s="1"/>
      <c r="B6" s="3" t="s">
        <v>55</v>
      </c>
      <c r="C6" s="2"/>
      <c r="D6" s="2"/>
      <c r="E6" s="2"/>
    </row>
    <row r="7" spans="1:5" ht="16.5" thickBot="1" x14ac:dyDescent="0.35">
      <c r="A7" s="1"/>
      <c r="B7" s="3"/>
      <c r="C7" s="2"/>
      <c r="D7" s="2"/>
      <c r="E7" s="2"/>
    </row>
    <row r="8" spans="1:5" x14ac:dyDescent="0.25">
      <c r="A8" s="47" t="s">
        <v>0</v>
      </c>
      <c r="B8" s="39" t="s">
        <v>1</v>
      </c>
      <c r="C8" s="15" t="s">
        <v>57</v>
      </c>
      <c r="D8" s="15" t="s">
        <v>14</v>
      </c>
      <c r="E8" s="4" t="s">
        <v>2</v>
      </c>
    </row>
    <row r="9" spans="1:5" x14ac:dyDescent="0.25">
      <c r="A9" s="48" t="s">
        <v>3</v>
      </c>
      <c r="B9" s="8"/>
      <c r="C9" s="5" t="s">
        <v>4</v>
      </c>
      <c r="D9" s="5" t="s">
        <v>4</v>
      </c>
      <c r="E9" s="16" t="s">
        <v>5</v>
      </c>
    </row>
    <row r="10" spans="1:5" x14ac:dyDescent="0.25">
      <c r="A10" s="25"/>
      <c r="B10" s="8"/>
      <c r="C10" s="5"/>
      <c r="D10" s="5"/>
      <c r="E10" s="16"/>
    </row>
    <row r="11" spans="1:5" x14ac:dyDescent="0.25">
      <c r="A11" s="44">
        <v>4121</v>
      </c>
      <c r="B11" s="8" t="s">
        <v>6</v>
      </c>
      <c r="C11" s="17">
        <v>114</v>
      </c>
      <c r="D11" s="17">
        <v>114.2</v>
      </c>
      <c r="E11" s="18">
        <v>114200</v>
      </c>
    </row>
    <row r="12" spans="1:5" x14ac:dyDescent="0.25">
      <c r="A12" s="44">
        <v>4134</v>
      </c>
      <c r="B12" s="8" t="s">
        <v>7</v>
      </c>
      <c r="C12" s="17"/>
      <c r="D12" s="17"/>
      <c r="E12" s="18">
        <v>200</v>
      </c>
    </row>
    <row r="13" spans="1:5" ht="15.75" x14ac:dyDescent="0.3">
      <c r="A13" s="44"/>
      <c r="B13" s="37" t="s">
        <v>8</v>
      </c>
      <c r="C13" s="19">
        <f>SUM(C11:C12)</f>
        <v>114</v>
      </c>
      <c r="D13" s="19">
        <f>SUM(D11:D12)</f>
        <v>114.2</v>
      </c>
      <c r="E13" s="7">
        <f>SUM(E11:E12)</f>
        <v>114400</v>
      </c>
    </row>
    <row r="14" spans="1:5" x14ac:dyDescent="0.25">
      <c r="A14" s="44"/>
      <c r="B14" s="8"/>
      <c r="C14" s="8"/>
      <c r="D14" s="8"/>
      <c r="E14" s="6"/>
    </row>
    <row r="15" spans="1:5" ht="15.75" x14ac:dyDescent="0.3">
      <c r="A15" s="44"/>
      <c r="B15" s="38" t="s">
        <v>9</v>
      </c>
      <c r="C15" s="19"/>
      <c r="D15" s="8"/>
      <c r="E15" s="6"/>
    </row>
    <row r="16" spans="1:5" x14ac:dyDescent="0.25">
      <c r="A16" s="44" t="s">
        <v>10</v>
      </c>
      <c r="B16" s="8" t="s">
        <v>11</v>
      </c>
      <c r="C16" s="17"/>
      <c r="D16" s="17">
        <v>0.3</v>
      </c>
      <c r="E16" s="18">
        <v>292.52</v>
      </c>
    </row>
    <row r="17" spans="1:5" ht="15.75" x14ac:dyDescent="0.3">
      <c r="A17" s="44"/>
      <c r="B17" s="38" t="s">
        <v>8</v>
      </c>
      <c r="C17" s="19"/>
      <c r="D17" s="19">
        <f>SUM(D16)</f>
        <v>0.3</v>
      </c>
      <c r="E17" s="7">
        <f>SUM(E16)</f>
        <v>292.52</v>
      </c>
    </row>
    <row r="18" spans="1:5" x14ac:dyDescent="0.25">
      <c r="A18" s="44"/>
      <c r="B18" s="8"/>
      <c r="C18" s="8"/>
      <c r="D18" s="17"/>
      <c r="E18" s="18"/>
    </row>
    <row r="19" spans="1:5" ht="17.25" thickBot="1" x14ac:dyDescent="0.35">
      <c r="A19" s="45"/>
      <c r="B19" s="40" t="s">
        <v>12</v>
      </c>
      <c r="C19" s="20">
        <f>C13+C17</f>
        <v>114</v>
      </c>
      <c r="D19" s="20">
        <f>D13+D17</f>
        <v>114.5</v>
      </c>
      <c r="E19" s="21">
        <f>E13+E17</f>
        <v>114692.52</v>
      </c>
    </row>
    <row r="20" spans="1:5" ht="17.25" thickBot="1" x14ac:dyDescent="0.35">
      <c r="A20" s="35"/>
      <c r="B20" s="22"/>
      <c r="C20" s="23"/>
      <c r="D20" s="23"/>
      <c r="E20" s="23"/>
    </row>
    <row r="21" spans="1:5" x14ac:dyDescent="0.25">
      <c r="A21" s="46"/>
      <c r="B21" s="39" t="s">
        <v>13</v>
      </c>
      <c r="C21" s="15" t="s">
        <v>57</v>
      </c>
      <c r="D21" s="15" t="s">
        <v>14</v>
      </c>
      <c r="E21" s="4" t="s">
        <v>2</v>
      </c>
    </row>
    <row r="22" spans="1:5" x14ac:dyDescent="0.25">
      <c r="A22" s="44"/>
      <c r="B22" s="27"/>
      <c r="C22" s="5" t="s">
        <v>4</v>
      </c>
      <c r="D22" s="5" t="s">
        <v>4</v>
      </c>
      <c r="E22" s="16" t="s">
        <v>5</v>
      </c>
    </row>
    <row r="23" spans="1:5" ht="15.75" x14ac:dyDescent="0.3">
      <c r="A23" s="44" t="s">
        <v>15</v>
      </c>
      <c r="B23" s="38" t="s">
        <v>16</v>
      </c>
      <c r="C23" s="27"/>
      <c r="D23" s="19"/>
      <c r="E23" s="7">
        <f>E12</f>
        <v>200</v>
      </c>
    </row>
    <row r="24" spans="1:5" x14ac:dyDescent="0.25">
      <c r="A24" s="44"/>
      <c r="B24" s="27"/>
      <c r="C24" s="27"/>
      <c r="D24" s="27"/>
      <c r="E24" s="28"/>
    </row>
    <row r="25" spans="1:5" ht="15.75" x14ac:dyDescent="0.3">
      <c r="A25" s="44"/>
      <c r="B25" s="38" t="s">
        <v>17</v>
      </c>
      <c r="C25" s="17"/>
      <c r="D25" s="17"/>
      <c r="E25" s="18"/>
    </row>
    <row r="26" spans="1:5" x14ac:dyDescent="0.25">
      <c r="A26" s="44" t="s">
        <v>18</v>
      </c>
      <c r="B26" s="8" t="s">
        <v>19</v>
      </c>
      <c r="C26" s="17">
        <v>10</v>
      </c>
      <c r="D26" s="17">
        <v>10</v>
      </c>
      <c r="E26" s="18">
        <v>5880</v>
      </c>
    </row>
    <row r="27" spans="1:5" x14ac:dyDescent="0.25">
      <c r="A27" s="44" t="s">
        <v>20</v>
      </c>
      <c r="B27" s="8" t="s">
        <v>21</v>
      </c>
      <c r="C27" s="17">
        <v>1</v>
      </c>
      <c r="D27" s="17">
        <v>3</v>
      </c>
      <c r="E27" s="18">
        <v>2857</v>
      </c>
    </row>
    <row r="28" spans="1:5" x14ac:dyDescent="0.25">
      <c r="A28" s="44" t="s">
        <v>22</v>
      </c>
      <c r="B28" s="8" t="s">
        <v>23</v>
      </c>
      <c r="C28" s="17">
        <v>2</v>
      </c>
      <c r="D28" s="17">
        <v>2</v>
      </c>
      <c r="E28" s="18">
        <v>148</v>
      </c>
    </row>
    <row r="29" spans="1:5" x14ac:dyDescent="0.25">
      <c r="A29" s="44" t="s">
        <v>24</v>
      </c>
      <c r="B29" s="8" t="s">
        <v>25</v>
      </c>
      <c r="C29" s="17">
        <v>3</v>
      </c>
      <c r="D29" s="17">
        <v>3</v>
      </c>
      <c r="E29" s="18">
        <v>1595.1</v>
      </c>
    </row>
    <row r="30" spans="1:5" x14ac:dyDescent="0.25">
      <c r="A30" s="44" t="s">
        <v>26</v>
      </c>
      <c r="B30" s="8" t="s">
        <v>27</v>
      </c>
      <c r="C30" s="17">
        <v>40</v>
      </c>
      <c r="D30" s="17">
        <v>51</v>
      </c>
      <c r="E30" s="18">
        <v>50779.37</v>
      </c>
    </row>
    <row r="31" spans="1:5" x14ac:dyDescent="0.25">
      <c r="A31" s="44" t="s">
        <v>28</v>
      </c>
      <c r="B31" s="8" t="s">
        <v>29</v>
      </c>
      <c r="C31" s="17">
        <v>10</v>
      </c>
      <c r="D31" s="17">
        <v>10</v>
      </c>
      <c r="E31" s="18">
        <v>8517</v>
      </c>
    </row>
    <row r="32" spans="1:5" x14ac:dyDescent="0.25">
      <c r="A32" s="44" t="s">
        <v>30</v>
      </c>
      <c r="B32" s="8" t="s">
        <v>31</v>
      </c>
      <c r="C32" s="17">
        <v>25</v>
      </c>
      <c r="D32" s="17">
        <v>14</v>
      </c>
      <c r="E32" s="18">
        <v>13507</v>
      </c>
    </row>
    <row r="33" spans="1:7" x14ac:dyDescent="0.25">
      <c r="A33" s="44" t="s">
        <v>64</v>
      </c>
      <c r="B33" s="8" t="s">
        <v>32</v>
      </c>
      <c r="C33" s="17">
        <v>30</v>
      </c>
      <c r="D33" s="17">
        <v>30</v>
      </c>
      <c r="E33" s="18">
        <v>29507.5</v>
      </c>
    </row>
    <row r="34" spans="1:7" x14ac:dyDescent="0.25">
      <c r="A34" s="44" t="s">
        <v>33</v>
      </c>
      <c r="B34" s="8" t="s">
        <v>34</v>
      </c>
      <c r="C34" s="17">
        <v>152</v>
      </c>
      <c r="D34" s="17"/>
      <c r="E34" s="18"/>
    </row>
    <row r="35" spans="1:7" ht="15.75" x14ac:dyDescent="0.3">
      <c r="A35" s="41"/>
      <c r="B35" s="38" t="s">
        <v>8</v>
      </c>
      <c r="C35" s="19">
        <f>SUM(C26:C34)</f>
        <v>273</v>
      </c>
      <c r="D35" s="19">
        <f>SUM(D26:D34)</f>
        <v>123</v>
      </c>
      <c r="E35" s="7">
        <f>SUM(E26:E34)</f>
        <v>112790.97</v>
      </c>
    </row>
    <row r="36" spans="1:7" ht="15.75" x14ac:dyDescent="0.3">
      <c r="A36" s="41"/>
      <c r="B36" s="38"/>
      <c r="C36" s="19"/>
      <c r="D36" s="19"/>
      <c r="E36" s="7"/>
    </row>
    <row r="37" spans="1:7" ht="17.25" thickBot="1" x14ac:dyDescent="0.35">
      <c r="A37" s="42"/>
      <c r="B37" s="40" t="s">
        <v>35</v>
      </c>
      <c r="C37" s="20">
        <f>C35</f>
        <v>273</v>
      </c>
      <c r="D37" s="20">
        <f>D35</f>
        <v>123</v>
      </c>
      <c r="E37" s="21">
        <f>E23+E35</f>
        <v>112990.97</v>
      </c>
    </row>
    <row r="38" spans="1:7" ht="17.25" thickBot="1" x14ac:dyDescent="0.35">
      <c r="A38" s="10"/>
      <c r="B38" s="22"/>
      <c r="C38" s="23"/>
      <c r="D38" s="23"/>
      <c r="E38" s="23"/>
    </row>
    <row r="39" spans="1:7" x14ac:dyDescent="0.25">
      <c r="A39" s="43"/>
      <c r="B39" s="39" t="s">
        <v>36</v>
      </c>
      <c r="C39" s="15" t="s">
        <v>57</v>
      </c>
      <c r="D39" s="15" t="s">
        <v>14</v>
      </c>
      <c r="E39" s="4" t="s">
        <v>2</v>
      </c>
    </row>
    <row r="40" spans="1:7" x14ac:dyDescent="0.25">
      <c r="A40" s="41"/>
      <c r="B40" s="27"/>
      <c r="C40" s="5" t="s">
        <v>4</v>
      </c>
      <c r="D40" s="5" t="s">
        <v>4</v>
      </c>
      <c r="E40" s="16" t="s">
        <v>5</v>
      </c>
    </row>
    <row r="41" spans="1:7" x14ac:dyDescent="0.25">
      <c r="A41" s="41"/>
      <c r="B41" s="27"/>
      <c r="C41" s="8"/>
      <c r="D41" s="8"/>
      <c r="E41" s="6"/>
    </row>
    <row r="42" spans="1:7" x14ac:dyDescent="0.25">
      <c r="A42" s="55">
        <v>8115</v>
      </c>
      <c r="B42" s="8" t="s">
        <v>37</v>
      </c>
      <c r="C42" s="17">
        <v>159</v>
      </c>
      <c r="D42" s="17">
        <v>8.5</v>
      </c>
      <c r="E42" s="18">
        <v>-1701.55</v>
      </c>
    </row>
    <row r="43" spans="1:7" ht="16.5" thickBot="1" x14ac:dyDescent="0.35">
      <c r="A43" s="57"/>
      <c r="B43" s="58" t="s">
        <v>38</v>
      </c>
      <c r="C43" s="59">
        <v>159</v>
      </c>
      <c r="D43" s="59">
        <v>8.5</v>
      </c>
      <c r="E43" s="60">
        <f>E42</f>
        <v>-1701.55</v>
      </c>
    </row>
    <row r="44" spans="1:7" ht="15.75" thickBot="1" x14ac:dyDescent="0.3">
      <c r="A44" s="67"/>
      <c r="B44" s="68"/>
      <c r="C44" s="68"/>
      <c r="D44" s="68"/>
      <c r="E44" s="69"/>
    </row>
    <row r="45" spans="1:7" ht="15.75" x14ac:dyDescent="0.3">
      <c r="A45" s="70"/>
      <c r="B45" s="71" t="s">
        <v>36</v>
      </c>
      <c r="C45" s="72">
        <f>C43</f>
        <v>159</v>
      </c>
      <c r="D45" s="72">
        <f>D43</f>
        <v>8.5</v>
      </c>
      <c r="E45" s="73">
        <f>E43</f>
        <v>-1701.55</v>
      </c>
    </row>
    <row r="46" spans="1:7" ht="15.75" x14ac:dyDescent="0.3">
      <c r="A46" s="56"/>
      <c r="B46" s="38" t="s">
        <v>1</v>
      </c>
      <c r="C46" s="19">
        <f>C19</f>
        <v>114</v>
      </c>
      <c r="D46" s="19">
        <f>D19</f>
        <v>114.5</v>
      </c>
      <c r="E46" s="7">
        <f>E19</f>
        <v>114692.52</v>
      </c>
    </row>
    <row r="47" spans="1:7" ht="16.5" thickBot="1" x14ac:dyDescent="0.35">
      <c r="A47" s="57"/>
      <c r="B47" s="58" t="s">
        <v>13</v>
      </c>
      <c r="C47" s="59">
        <f>C37</f>
        <v>273</v>
      </c>
      <c r="D47" s="59">
        <f>D37</f>
        <v>123</v>
      </c>
      <c r="E47" s="60">
        <f>E37</f>
        <v>112990.97</v>
      </c>
      <c r="G47" s="49"/>
    </row>
    <row r="48" spans="1:7" x14ac:dyDescent="0.25">
      <c r="A48" s="10"/>
      <c r="B48" s="2"/>
      <c r="C48" s="2"/>
      <c r="D48" s="2"/>
      <c r="E48" s="2"/>
    </row>
    <row r="49" spans="1:5" x14ac:dyDescent="0.25">
      <c r="A49" s="2"/>
      <c r="B49" s="1"/>
      <c r="C49" s="1"/>
      <c r="D49" s="1"/>
      <c r="E49" s="1"/>
    </row>
    <row r="50" spans="1:5" x14ac:dyDescent="0.25">
      <c r="A50" s="2"/>
      <c r="B50" s="2"/>
      <c r="C50" s="2"/>
      <c r="D50" s="1"/>
      <c r="E50" s="1"/>
    </row>
    <row r="51" spans="1:5" ht="15.75" x14ac:dyDescent="0.3">
      <c r="A51" s="2"/>
      <c r="B51" s="3" t="s">
        <v>39</v>
      </c>
      <c r="C51" s="2"/>
      <c r="D51" s="1"/>
      <c r="E51" s="1"/>
    </row>
    <row r="52" spans="1:5" ht="15.75" thickBot="1" x14ac:dyDescent="0.3">
      <c r="A52" s="2"/>
      <c r="B52" s="2"/>
      <c r="C52" s="2"/>
      <c r="D52" s="1"/>
      <c r="E52" s="1"/>
    </row>
    <row r="53" spans="1:5" x14ac:dyDescent="0.25">
      <c r="A53" s="2"/>
      <c r="B53" s="24"/>
      <c r="C53" s="34" t="s">
        <v>40</v>
      </c>
      <c r="D53" s="33" t="s">
        <v>41</v>
      </c>
      <c r="E53" s="1"/>
    </row>
    <row r="54" spans="1:5" x14ac:dyDescent="0.25">
      <c r="A54" s="2"/>
      <c r="B54" s="25"/>
      <c r="C54" s="26"/>
      <c r="D54" s="28"/>
      <c r="E54" s="1"/>
    </row>
    <row r="55" spans="1:5" x14ac:dyDescent="0.25">
      <c r="A55" s="2"/>
      <c r="B55" s="29" t="s">
        <v>42</v>
      </c>
      <c r="C55" s="30" t="s">
        <v>43</v>
      </c>
      <c r="D55" s="31">
        <v>711953.5</v>
      </c>
      <c r="E55" s="1"/>
    </row>
    <row r="56" spans="1:5" x14ac:dyDescent="0.25">
      <c r="A56" s="2"/>
      <c r="B56" s="25"/>
      <c r="C56" s="30"/>
      <c r="D56" s="31"/>
      <c r="E56" s="1"/>
    </row>
    <row r="57" spans="1:5" x14ac:dyDescent="0.25">
      <c r="A57" s="2"/>
      <c r="B57" s="29" t="s">
        <v>58</v>
      </c>
      <c r="C57" s="30" t="s">
        <v>44</v>
      </c>
      <c r="D57" s="31">
        <v>160833.62</v>
      </c>
      <c r="E57" s="1"/>
    </row>
    <row r="58" spans="1:5" x14ac:dyDescent="0.25">
      <c r="A58" s="2"/>
      <c r="B58" s="29"/>
      <c r="C58" s="30"/>
      <c r="D58" s="31"/>
      <c r="E58" s="1"/>
    </row>
    <row r="59" spans="1:5" x14ac:dyDescent="0.25">
      <c r="A59" s="2"/>
      <c r="B59" s="29" t="s">
        <v>45</v>
      </c>
      <c r="C59" s="32">
        <v>321</v>
      </c>
      <c r="D59" s="31">
        <v>2178</v>
      </c>
    </row>
    <row r="60" spans="1:5" ht="15.75" thickBot="1" x14ac:dyDescent="0.3">
      <c r="A60" s="2"/>
      <c r="B60" s="50"/>
      <c r="C60" s="51"/>
      <c r="D60" s="52"/>
    </row>
    <row r="61" spans="1:5" ht="15.75" x14ac:dyDescent="0.3">
      <c r="A61" s="2"/>
      <c r="B61" s="10"/>
      <c r="C61" s="12"/>
      <c r="D61" s="1"/>
    </row>
    <row r="62" spans="1:5" ht="15.75" x14ac:dyDescent="0.3">
      <c r="A62" s="61" t="s">
        <v>65</v>
      </c>
      <c r="B62" s="63"/>
      <c r="C62" s="61"/>
      <c r="D62" s="62"/>
      <c r="E62" s="64"/>
    </row>
    <row r="63" spans="1:5" ht="15.75" x14ac:dyDescent="0.3">
      <c r="A63" s="61" t="s">
        <v>67</v>
      </c>
      <c r="B63" s="63"/>
      <c r="C63" s="61"/>
      <c r="D63" s="62"/>
      <c r="E63" s="64"/>
    </row>
    <row r="64" spans="1:5" ht="15.75" x14ac:dyDescent="0.3">
      <c r="A64" s="65" t="s">
        <v>66</v>
      </c>
      <c r="B64" s="64"/>
      <c r="C64" s="64"/>
      <c r="D64" s="64"/>
      <c r="E64" s="64"/>
    </row>
    <row r="65" spans="1:5" x14ac:dyDescent="0.25">
      <c r="A65" s="66"/>
      <c r="B65" s="66"/>
      <c r="C65" s="66"/>
      <c r="D65" s="66"/>
      <c r="E65" s="66"/>
    </row>
    <row r="66" spans="1:5" ht="15.75" x14ac:dyDescent="0.3">
      <c r="A66" s="9" t="s">
        <v>46</v>
      </c>
      <c r="B66" s="2"/>
      <c r="C66" s="1"/>
      <c r="D66" s="1"/>
    </row>
    <row r="67" spans="1:5" x14ac:dyDescent="0.25">
      <c r="A67" s="10"/>
      <c r="B67" s="10"/>
      <c r="C67" s="1"/>
      <c r="D67" s="1"/>
    </row>
    <row r="68" spans="1:5" x14ac:dyDescent="0.25">
      <c r="A68" s="11" t="s">
        <v>61</v>
      </c>
      <c r="B68" s="10"/>
      <c r="C68" s="1"/>
      <c r="D68" s="1"/>
    </row>
    <row r="69" spans="1:5" x14ac:dyDescent="0.25">
      <c r="A69" s="11" t="s">
        <v>47</v>
      </c>
      <c r="B69" s="10"/>
      <c r="C69" s="1"/>
      <c r="D69" s="1"/>
    </row>
    <row r="70" spans="1:5" x14ac:dyDescent="0.25">
      <c r="A70" s="11" t="s">
        <v>54</v>
      </c>
      <c r="B70" s="10"/>
      <c r="C70" s="1"/>
      <c r="D70" s="1"/>
    </row>
    <row r="71" spans="1:5" x14ac:dyDescent="0.25">
      <c r="A71" s="11"/>
      <c r="B71" s="10"/>
      <c r="C71" s="1"/>
      <c r="D71" s="1"/>
    </row>
    <row r="72" spans="1:5" ht="15.75" x14ac:dyDescent="0.3">
      <c r="A72" s="12" t="s">
        <v>56</v>
      </c>
      <c r="B72" s="10"/>
      <c r="C72" s="1"/>
      <c r="D72" s="1"/>
    </row>
    <row r="73" spans="1:5" ht="15.75" x14ac:dyDescent="0.3">
      <c r="A73" s="10"/>
      <c r="B73" s="12"/>
      <c r="C73" s="1"/>
      <c r="D73" s="1"/>
    </row>
    <row r="74" spans="1:5" ht="15.75" x14ac:dyDescent="0.3">
      <c r="A74" s="11" t="s">
        <v>48</v>
      </c>
      <c r="B74" s="12"/>
      <c r="C74" s="1"/>
      <c r="D74" s="1"/>
    </row>
    <row r="77" spans="1:5" x14ac:dyDescent="0.25">
      <c r="A77" s="1"/>
      <c r="B77" s="10"/>
      <c r="C77" s="1"/>
      <c r="D77" s="1"/>
    </row>
    <row r="78" spans="1:5" x14ac:dyDescent="0.25">
      <c r="A78" s="1"/>
      <c r="B78" s="36" t="s">
        <v>49</v>
      </c>
      <c r="C78" s="1"/>
      <c r="D78" s="1"/>
    </row>
    <row r="79" spans="1:5" ht="15.75" x14ac:dyDescent="0.3">
      <c r="A79" s="1"/>
      <c r="B79" s="36" t="s">
        <v>50</v>
      </c>
      <c r="C79" s="3"/>
      <c r="D79" s="2"/>
    </row>
    <row r="80" spans="1:5" ht="15.75" x14ac:dyDescent="0.3">
      <c r="A80" s="1"/>
      <c r="B80" s="1"/>
      <c r="C80" s="3"/>
      <c r="D80" s="2"/>
    </row>
    <row r="81" spans="1:4" ht="15.75" x14ac:dyDescent="0.3">
      <c r="A81" s="1"/>
      <c r="B81" s="1"/>
      <c r="C81" s="3"/>
      <c r="D81" s="2"/>
    </row>
    <row r="82" spans="1:4" x14ac:dyDescent="0.25">
      <c r="A82" s="1"/>
      <c r="B82" s="1"/>
      <c r="C82" s="2"/>
      <c r="D82" s="2"/>
    </row>
    <row r="83" spans="1:4" x14ac:dyDescent="0.25">
      <c r="A83" s="1"/>
      <c r="B83" s="1"/>
      <c r="C83" s="2"/>
      <c r="D83" s="2"/>
    </row>
    <row r="84" spans="1:4" x14ac:dyDescent="0.25">
      <c r="A84" s="1"/>
      <c r="B84" s="1"/>
      <c r="C84" s="2"/>
      <c r="D84" s="2"/>
    </row>
    <row r="85" spans="1:4" ht="15.75" x14ac:dyDescent="0.3">
      <c r="A85" s="3" t="s">
        <v>51</v>
      </c>
      <c r="B85" s="3"/>
      <c r="C85" s="2"/>
      <c r="D85" s="2"/>
    </row>
    <row r="86" spans="1:4" ht="15.75" x14ac:dyDescent="0.3">
      <c r="A86" s="3"/>
      <c r="B86" s="3"/>
      <c r="C86" s="2"/>
      <c r="D86" s="2"/>
    </row>
    <row r="87" spans="1:4" ht="15.75" x14ac:dyDescent="0.3">
      <c r="A87" s="3" t="s">
        <v>52</v>
      </c>
      <c r="B87" s="3"/>
    </row>
    <row r="88" spans="1:4" ht="15.75" x14ac:dyDescent="0.3">
      <c r="A88" s="3"/>
      <c r="B88" s="2"/>
    </row>
    <row r="89" spans="1:4" x14ac:dyDescent="0.25">
      <c r="A89" s="2" t="s">
        <v>63</v>
      </c>
      <c r="B89" s="2"/>
    </row>
    <row r="90" spans="1:4" x14ac:dyDescent="0.25">
      <c r="A90" s="2" t="s">
        <v>53</v>
      </c>
      <c r="B90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Kolkova</dc:creator>
  <cp:lastModifiedBy>Kolkova</cp:lastModifiedBy>
  <cp:lastPrinted>2014-05-27T07:39:15Z</cp:lastPrinted>
  <dcterms:created xsi:type="dcterms:W3CDTF">2014-05-09T08:22:49Z</dcterms:created>
  <dcterms:modified xsi:type="dcterms:W3CDTF">2014-05-27T07:43:37Z</dcterms:modified>
</cp:coreProperties>
</file>